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sEleInternship\"/>
    </mc:Choice>
  </mc:AlternateContent>
  <xr:revisionPtr revIDLastSave="0" documentId="13_ncr:1_{46C70E9C-356D-41DC-9D0D-F5A0360F1D70}" xr6:coauthVersionLast="47" xr6:coauthVersionMax="47" xr10:uidLastSave="{00000000-0000-0000-0000-000000000000}"/>
  <bookViews>
    <workbookView xWindow="-110" yWindow="-110" windowWidth="34620" windowHeight="13900" xr2:uid="{859D6944-8178-4C9F-B4BA-5E0A9A9419A5}"/>
  </bookViews>
  <sheets>
    <sheet name="計算" sheetId="1" r:id="rId1"/>
    <sheet name="測量值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4" i="1" l="1"/>
  <c r="AG14" i="1"/>
  <c r="AF14" i="1"/>
  <c r="AH13" i="1"/>
  <c r="AG13" i="1"/>
  <c r="AF13" i="1"/>
  <c r="AH12" i="1"/>
  <c r="AG12" i="1"/>
  <c r="AF12" i="1"/>
  <c r="AH11" i="1"/>
  <c r="AG11" i="1"/>
  <c r="AF11" i="1"/>
  <c r="AH10" i="1"/>
  <c r="AF10" i="1"/>
  <c r="AG9" i="1"/>
  <c r="AF9" i="1"/>
  <c r="AH8" i="1"/>
  <c r="AG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B10" i="1"/>
  <c r="AD10" i="1"/>
  <c r="AC10" i="1"/>
  <c r="AE9" i="1"/>
  <c r="AD9" i="1"/>
  <c r="AA8" i="1"/>
  <c r="Z8" i="1"/>
  <c r="AE14" i="1"/>
  <c r="AD14" i="1"/>
  <c r="AC14" i="1"/>
  <c r="AB14" i="1"/>
  <c r="AA14" i="1"/>
  <c r="Z14" i="1"/>
  <c r="V14" i="1"/>
  <c r="U14" i="1"/>
  <c r="S14" i="1"/>
  <c r="R14" i="1"/>
  <c r="AE13" i="1"/>
  <c r="AD13" i="1"/>
  <c r="AC13" i="1"/>
  <c r="AB13" i="1"/>
  <c r="AA13" i="1"/>
  <c r="Z13" i="1"/>
  <c r="V13" i="1"/>
  <c r="U13" i="1"/>
  <c r="S13" i="1"/>
  <c r="R13" i="1"/>
  <c r="AE12" i="1"/>
  <c r="AD12" i="1"/>
  <c r="AC12" i="1"/>
  <c r="AB12" i="1"/>
  <c r="AA12" i="1"/>
  <c r="Z12" i="1"/>
  <c r="V12" i="1"/>
  <c r="U12" i="1"/>
  <c r="S12" i="1"/>
  <c r="R12" i="1"/>
  <c r="AE11" i="1"/>
  <c r="AD11" i="1"/>
  <c r="AC11" i="1"/>
  <c r="AB11" i="1"/>
  <c r="AA11" i="1"/>
  <c r="Z11" i="1"/>
  <c r="V11" i="1"/>
  <c r="U11" i="1"/>
  <c r="S11" i="1"/>
  <c r="R11" i="1"/>
  <c r="AE10" i="1"/>
  <c r="AA10" i="1"/>
  <c r="Z10" i="1"/>
  <c r="V10" i="1"/>
  <c r="U10" i="1"/>
  <c r="S10" i="1"/>
  <c r="R10" i="1"/>
  <c r="AC9" i="1"/>
  <c r="AB9" i="1"/>
  <c r="AA9" i="1"/>
  <c r="Z9" i="1"/>
  <c r="V9" i="1"/>
  <c r="U9" i="1"/>
  <c r="S9" i="1"/>
  <c r="R9" i="1"/>
  <c r="AE8" i="1"/>
  <c r="AD8" i="1"/>
  <c r="AC8" i="1"/>
  <c r="AB8" i="1"/>
  <c r="V8" i="1"/>
  <c r="U8" i="1"/>
  <c r="S8" i="1"/>
  <c r="R8" i="1"/>
  <c r="AE7" i="1"/>
  <c r="AD7" i="1"/>
  <c r="AC7" i="1"/>
  <c r="AB7" i="1"/>
  <c r="AA7" i="1"/>
  <c r="Z7" i="1"/>
  <c r="V7" i="1"/>
  <c r="U7" i="1"/>
  <c r="S7" i="1"/>
  <c r="R7" i="1"/>
  <c r="AE6" i="1"/>
  <c r="AD6" i="1"/>
  <c r="AC6" i="1"/>
  <c r="AB6" i="1"/>
  <c r="AA6" i="1"/>
  <c r="Z6" i="1"/>
  <c r="V6" i="1"/>
  <c r="U6" i="1"/>
  <c r="S6" i="1"/>
  <c r="R6" i="1"/>
  <c r="AE5" i="1"/>
  <c r="AD5" i="1"/>
  <c r="AC5" i="1"/>
  <c r="AB5" i="1"/>
  <c r="AA5" i="1"/>
  <c r="Z5" i="1"/>
  <c r="V5" i="1"/>
  <c r="U5" i="1"/>
  <c r="S5" i="1"/>
  <c r="R5" i="1"/>
  <c r="AE4" i="1"/>
  <c r="AD4" i="1"/>
  <c r="AC4" i="1"/>
  <c r="AB4" i="1"/>
  <c r="AA4" i="1"/>
  <c r="Z4" i="1"/>
  <c r="V4" i="1"/>
  <c r="U4" i="1"/>
  <c r="S4" i="1"/>
  <c r="R4" i="1"/>
  <c r="AE3" i="1"/>
  <c r="AD3" i="1"/>
  <c r="AC3" i="1"/>
  <c r="AB3" i="1"/>
  <c r="AA3" i="1"/>
  <c r="Z3" i="1"/>
  <c r="V3" i="1"/>
  <c r="U3" i="1"/>
  <c r="S3" i="1"/>
  <c r="R3" i="1"/>
</calcChain>
</file>

<file path=xl/sharedStrings.xml><?xml version="1.0" encoding="utf-8"?>
<sst xmlns="http://schemas.openxmlformats.org/spreadsheetml/2006/main" count="208" uniqueCount="53">
  <si>
    <t>Ac15</t>
  </si>
  <si>
    <t>Dc12</t>
  </si>
  <si>
    <r>
      <t>R</t>
    </r>
    <r>
      <rPr>
        <sz val="12"/>
        <color theme="1"/>
        <rFont val="Calibri"/>
        <family val="2"/>
      </rPr>
      <t>1</t>
    </r>
  </si>
  <si>
    <r>
      <t>RL</t>
    </r>
    <r>
      <rPr>
        <sz val="12"/>
        <color theme="1"/>
        <rFont val="Calibri"/>
        <family val="2"/>
      </rPr>
      <t>1</t>
    </r>
  </si>
  <si>
    <r>
      <t>R</t>
    </r>
    <r>
      <rPr>
        <sz val="12"/>
        <color theme="1"/>
        <rFont val="Calibri"/>
        <family val="2"/>
      </rPr>
      <t>2</t>
    </r>
  </si>
  <si>
    <r>
      <t>RL</t>
    </r>
    <r>
      <rPr>
        <sz val="12"/>
        <color theme="1"/>
        <rFont val="Calibri"/>
        <family val="2"/>
      </rPr>
      <t>2</t>
    </r>
  </si>
  <si>
    <r>
      <t>R</t>
    </r>
    <r>
      <rPr>
        <sz val="12"/>
        <color theme="1"/>
        <rFont val="Calibri"/>
        <family val="2"/>
      </rPr>
      <t>3</t>
    </r>
  </si>
  <si>
    <r>
      <t>R</t>
    </r>
    <r>
      <rPr>
        <sz val="12"/>
        <color theme="1"/>
        <rFont val="Calibri"/>
        <family val="2"/>
      </rPr>
      <t>4</t>
    </r>
  </si>
  <si>
    <r>
      <t>R</t>
    </r>
    <r>
      <rPr>
        <sz val="12"/>
        <color theme="1"/>
        <rFont val="Calibri"/>
        <family val="2"/>
      </rPr>
      <t>6</t>
    </r>
  </si>
  <si>
    <r>
      <t>RL</t>
    </r>
    <r>
      <rPr>
        <sz val="12"/>
        <color theme="1"/>
        <rFont val="Calibri"/>
        <family val="2"/>
      </rPr>
      <t>3</t>
    </r>
  </si>
  <si>
    <r>
      <t>R</t>
    </r>
    <r>
      <rPr>
        <sz val="12"/>
        <color theme="1"/>
        <rFont val="Calibri"/>
        <family val="2"/>
      </rPr>
      <t>7</t>
    </r>
  </si>
  <si>
    <r>
      <t>R</t>
    </r>
    <r>
      <rPr>
        <sz val="12"/>
        <color theme="1"/>
        <rFont val="Calibri"/>
        <family val="2"/>
      </rPr>
      <t>8</t>
    </r>
  </si>
  <si>
    <r>
      <t>R</t>
    </r>
    <r>
      <rPr>
        <sz val="12"/>
        <color theme="1"/>
        <rFont val="Calibri"/>
        <family val="2"/>
      </rPr>
      <t>9</t>
    </r>
  </si>
  <si>
    <r>
      <t>RL</t>
    </r>
    <r>
      <rPr>
        <sz val="12"/>
        <color theme="1"/>
        <rFont val="Calibri"/>
        <family val="2"/>
      </rPr>
      <t>4</t>
    </r>
  </si>
  <si>
    <r>
      <t>RL</t>
    </r>
    <r>
      <rPr>
        <sz val="12"/>
        <color theme="1"/>
        <rFont val="Calibri"/>
        <family val="2"/>
      </rPr>
      <t>5</t>
    </r>
  </si>
  <si>
    <r>
      <t>R</t>
    </r>
    <r>
      <rPr>
        <sz val="12"/>
        <color theme="1"/>
        <rFont val="Calibri"/>
        <family val="2"/>
      </rPr>
      <t>10</t>
    </r>
  </si>
  <si>
    <r>
      <t>R</t>
    </r>
    <r>
      <rPr>
        <sz val="12"/>
        <color theme="1"/>
        <rFont val="Calibri"/>
        <family val="2"/>
      </rPr>
      <t>11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</si>
  <si>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</si>
  <si>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</si>
  <si>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</si>
  <si>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</si>
  <si>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</si>
  <si>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</si>
  <si>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</si>
  <si>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</si>
  <si>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</si>
  <si>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</si>
  <si>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</si>
  <si>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</si>
  <si>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</si>
  <si>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</si>
  <si>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</si>
  <si>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10k</t>
  </si>
  <si>
    <t>1k</t>
  </si>
  <si>
    <t>5.1k</t>
  </si>
  <si>
    <t>1.5k</t>
  </si>
  <si>
    <t>2.2k</t>
  </si>
  <si>
    <t>8.2k</t>
  </si>
  <si>
    <t>47k</t>
  </si>
  <si>
    <t>2k</t>
  </si>
  <si>
    <t>6.8k</t>
  </si>
  <si>
    <t>22k</t>
  </si>
  <si>
    <t>20k</t>
  </si>
  <si>
    <t>4.7k</t>
  </si>
  <si>
    <t>33k</t>
  </si>
  <si>
    <r>
      <t>開路</t>
    </r>
    <r>
      <rPr>
        <sz val="12"/>
        <color rgb="FF000000"/>
        <rFont val="Calibri"/>
        <family val="2"/>
      </rPr>
      <t xml:space="preserve"> </t>
    </r>
  </si>
  <si>
    <t>51k</t>
  </si>
  <si>
    <t>82k</t>
  </si>
  <si>
    <t>100k</t>
  </si>
  <si>
    <t>K</t>
    <phoneticPr fontId="6" type="noConversion"/>
  </si>
  <si>
    <r>
      <rPr>
        <sz val="18"/>
        <color theme="1"/>
        <rFont val="新細明體"/>
        <family val="1"/>
        <charset val="136"/>
        <scheme val="minor"/>
      </rPr>
      <t>I</t>
    </r>
    <r>
      <rPr>
        <sz val="12"/>
        <color theme="1"/>
        <rFont val="新細明體"/>
        <family val="1"/>
        <charset val="136"/>
        <scheme val="minor"/>
      </rPr>
      <t>1</t>
    </r>
    <phoneticPr fontId="6" type="noConversion"/>
  </si>
  <si>
    <r>
      <rPr>
        <sz val="18"/>
        <color theme="1"/>
        <rFont val="新細明體"/>
        <family val="1"/>
        <charset val="136"/>
        <scheme val="minor"/>
      </rPr>
      <t>I</t>
    </r>
    <r>
      <rPr>
        <sz val="12"/>
        <color theme="1"/>
        <rFont val="新細明體"/>
        <family val="1"/>
        <charset val="136"/>
        <scheme val="minor"/>
      </rPr>
      <t>3</t>
    </r>
    <phoneticPr fontId="6" type="noConversion"/>
  </si>
  <si>
    <r>
      <t>I</t>
    </r>
    <r>
      <rPr>
        <sz val="12"/>
        <color theme="1"/>
        <rFont val="新細明體"/>
        <family val="1"/>
        <charset val="136"/>
        <scheme val="minor"/>
      </rPr>
      <t>2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</si>
</sst>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8"/>
      <color rgb="FF000000"/>
      <name val="Calibri"/>
      <family val="2"/>
    </font>
    <font>
      <sz val="12"/>
      <color rgb="FF000000"/>
      <name val="新細明體"/>
      <family val="1"/>
      <charset val="136"/>
    </font>
    <font>
      <sz val="12"/>
      <color rgb="FF000000"/>
      <name val="Calibri"/>
      <family val="2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B58B-2B33-4833-860B-C595146A050A}">
  <sheetPr>
    <pageSetUpPr fitToPage="1"/>
  </sheetPr>
  <dimension ref="A1:AH14"/>
  <sheetViews>
    <sheetView tabSelected="1" topLeftCell="A7" zoomScale="70" zoomScaleNormal="70" workbookViewId="0">
      <selection activeCell="AB1" sqref="AB1:AD1048576"/>
    </sheetView>
  </sheetViews>
  <sheetFormatPr defaultRowHeight="17" x14ac:dyDescent="0.4"/>
  <cols>
    <col min="1" max="1" width="5.36328125" customWidth="1"/>
    <col min="2" max="2" width="9.6328125" customWidth="1"/>
    <col min="3" max="3" width="11.08984375" customWidth="1"/>
    <col min="5" max="5" width="11.6328125" customWidth="1"/>
    <col min="7" max="7" width="9.6328125" customWidth="1"/>
    <col min="8" max="10" width="6.26953125" customWidth="1"/>
    <col min="11" max="13" width="8.1796875" customWidth="1"/>
    <col min="14" max="16" width="9.6328125" customWidth="1"/>
    <col min="17" max="18" width="8.1796875" style="8" customWidth="1"/>
    <col min="19" max="20" width="6.7265625" style="8" customWidth="1"/>
    <col min="21" max="21" width="8.1796875" style="8" customWidth="1"/>
    <col min="22" max="22" width="6.7265625" style="8" customWidth="1"/>
    <col min="23" max="23" width="8.1796875" style="8" customWidth="1"/>
    <col min="24" max="24" width="6.7265625" style="8" customWidth="1"/>
    <col min="25" max="26" width="8.1796875" style="8" customWidth="1"/>
    <col min="27" max="27" width="6.7265625" style="8" customWidth="1"/>
    <col min="28" max="30" width="8.1796875" style="8" customWidth="1"/>
    <col min="31" max="31" width="6.7265625" style="8" customWidth="1"/>
    <col min="32" max="34" width="9" style="9"/>
  </cols>
  <sheetData>
    <row r="1" spans="1:34" ht="17.5" thickBot="1" x14ac:dyDescent="0.45">
      <c r="A1" s="1" t="s">
        <v>0</v>
      </c>
      <c r="B1" s="16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7</v>
      </c>
      <c r="H1" s="16" t="s">
        <v>8</v>
      </c>
      <c r="I1" s="16" t="s">
        <v>9</v>
      </c>
      <c r="J1" s="16" t="s">
        <v>10</v>
      </c>
      <c r="K1" s="16" t="s">
        <v>11</v>
      </c>
      <c r="L1" s="16" t="s">
        <v>12</v>
      </c>
      <c r="M1" s="16" t="s">
        <v>13</v>
      </c>
      <c r="N1" s="16" t="s">
        <v>14</v>
      </c>
      <c r="O1" s="16" t="s">
        <v>15</v>
      </c>
      <c r="P1" s="16" t="s">
        <v>16</v>
      </c>
      <c r="Q1" s="14" t="s">
        <v>17</v>
      </c>
      <c r="R1" s="14" t="s">
        <v>18</v>
      </c>
      <c r="S1" s="14" t="s">
        <v>19</v>
      </c>
      <c r="T1" s="14" t="s">
        <v>20</v>
      </c>
      <c r="U1" s="14" t="s">
        <v>21</v>
      </c>
      <c r="V1" s="14" t="s">
        <v>22</v>
      </c>
      <c r="W1" s="14" t="s">
        <v>23</v>
      </c>
      <c r="X1" s="14" t="s">
        <v>24</v>
      </c>
      <c r="Y1" s="14" t="s">
        <v>25</v>
      </c>
      <c r="Z1" s="14" t="s">
        <v>26</v>
      </c>
      <c r="AA1" s="14" t="s">
        <v>49</v>
      </c>
      <c r="AB1" s="14" t="s">
        <v>28</v>
      </c>
      <c r="AC1" s="14" t="s">
        <v>29</v>
      </c>
      <c r="AD1" s="14" t="s">
        <v>30</v>
      </c>
      <c r="AE1" s="14" t="s">
        <v>31</v>
      </c>
      <c r="AF1" s="11" t="s">
        <v>50</v>
      </c>
      <c r="AG1" s="13" t="s">
        <v>52</v>
      </c>
      <c r="AH1" s="11" t="s">
        <v>51</v>
      </c>
    </row>
    <row r="2" spans="1:34" ht="17.5" thickBot="1" x14ac:dyDescent="0.45">
      <c r="A2" s="2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2"/>
      <c r="AG2" s="12"/>
      <c r="AH2" s="12"/>
    </row>
    <row r="3" spans="1:34" ht="64" customHeight="1" thickBot="1" x14ac:dyDescent="0.45">
      <c r="A3" s="3">
        <v>1</v>
      </c>
      <c r="B3" s="4">
        <v>10000</v>
      </c>
      <c r="C3" s="4">
        <v>1000</v>
      </c>
      <c r="D3" s="4">
        <v>1000</v>
      </c>
      <c r="E3" s="5">
        <v>5100</v>
      </c>
      <c r="F3" s="4">
        <v>5100</v>
      </c>
      <c r="G3" s="4">
        <v>10000</v>
      </c>
      <c r="H3" s="4">
        <v>150</v>
      </c>
      <c r="I3" s="5">
        <v>220</v>
      </c>
      <c r="J3" s="5">
        <v>100</v>
      </c>
      <c r="K3" s="5">
        <v>1500</v>
      </c>
      <c r="L3" s="4">
        <v>2200</v>
      </c>
      <c r="M3" s="5">
        <v>8200</v>
      </c>
      <c r="N3" s="5">
        <v>0</v>
      </c>
      <c r="O3" s="4">
        <v>10000</v>
      </c>
      <c r="P3" s="5">
        <v>47000</v>
      </c>
      <c r="Q3" s="7">
        <v>15</v>
      </c>
      <c r="R3" s="7">
        <f>Q3*(SUM(C3:D3)/SUM(B3:D3))</f>
        <v>2.5</v>
      </c>
      <c r="S3" s="7">
        <f>Q3*(D3/SUM(B3:D3))</f>
        <v>1.25</v>
      </c>
      <c r="T3" s="7">
        <v>0</v>
      </c>
      <c r="U3" s="7">
        <f>Q3*(SUM(F3:G3)/SUM(E3:G3))</f>
        <v>11.212871287128714</v>
      </c>
      <c r="V3" s="7">
        <f>Q3*(G3/SUM(E3:G3))</f>
        <v>7.4257425742574252</v>
      </c>
      <c r="W3" s="7">
        <v>20</v>
      </c>
      <c r="X3" s="7">
        <v>0</v>
      </c>
      <c r="Y3" s="7">
        <v>12</v>
      </c>
      <c r="Z3" s="7">
        <f>Y3*(SUM(I3:J3)/SUM(H3:J3))</f>
        <v>8.1702127659574462</v>
      </c>
      <c r="AA3" s="7">
        <f>Y3*(J3/SUM(H3:J3))</f>
        <v>2.5531914893617023</v>
      </c>
      <c r="AB3" s="7">
        <f>Y3*(SUM(L3:M3)/SUM(K3:M3))</f>
        <v>10.487394957983193</v>
      </c>
      <c r="AC3" s="7">
        <f>Y3*(M3/SUM(K3:M3))</f>
        <v>8.2689075630252091</v>
      </c>
      <c r="AD3" s="7">
        <f>Y3*(SUM(O3:P3)/SUM(N3:P3))</f>
        <v>12</v>
      </c>
      <c r="AE3" s="7">
        <f>Y3*(P3/SUM(N3:P3))</f>
        <v>9.8947368421052637</v>
      </c>
      <c r="AF3" s="10" t="str">
        <f>ROUND((Y3/SUM(H3:J3))*1000,1) &amp; "m"</f>
        <v>25.5m</v>
      </c>
      <c r="AG3" s="10" t="str">
        <f>ROUND((Y3/SUM(K3:M3))*1000,1) &amp; "m"</f>
        <v>1m</v>
      </c>
      <c r="AH3" s="10" t="str">
        <f>ROUND((Y3/SUM(N3:P3))*1000,1) &amp; "m"</f>
        <v>0.2m</v>
      </c>
    </row>
    <row r="4" spans="1:34" ht="64" customHeight="1" thickBot="1" x14ac:dyDescent="0.45">
      <c r="A4" s="3">
        <v>2</v>
      </c>
      <c r="B4" s="4">
        <v>10000</v>
      </c>
      <c r="C4" s="4">
        <v>5100</v>
      </c>
      <c r="D4" s="4">
        <v>1000</v>
      </c>
      <c r="E4" s="5">
        <v>2000</v>
      </c>
      <c r="F4" s="4">
        <v>5100</v>
      </c>
      <c r="G4" s="4">
        <v>10000</v>
      </c>
      <c r="H4" s="4">
        <v>150</v>
      </c>
      <c r="I4" s="5">
        <v>100</v>
      </c>
      <c r="J4" s="5">
        <v>330</v>
      </c>
      <c r="K4" s="5">
        <v>6800</v>
      </c>
      <c r="L4" s="4">
        <v>2200</v>
      </c>
      <c r="M4" s="5">
        <v>1500</v>
      </c>
      <c r="N4" s="5">
        <v>22000</v>
      </c>
      <c r="O4" s="4">
        <v>10000</v>
      </c>
      <c r="P4" s="5">
        <v>0</v>
      </c>
      <c r="Q4" s="7">
        <v>15</v>
      </c>
      <c r="R4" s="7">
        <f t="shared" ref="R4:R14" si="0">Q4*(SUM(C4:D4)/SUM(B4:D4))</f>
        <v>5.683229813664596</v>
      </c>
      <c r="S4" s="7">
        <f t="shared" ref="S4:S14" si="1">Q4*(D4/SUM(B4:D4))</f>
        <v>0.93167701863354035</v>
      </c>
      <c r="T4" s="7">
        <v>0</v>
      </c>
      <c r="U4" s="7">
        <f t="shared" ref="U4:U14" si="2">Q4*(SUM(F4:G4)/SUM(E4:G4))</f>
        <v>13.245614035087719</v>
      </c>
      <c r="V4" s="7">
        <f t="shared" ref="V4:V14" si="3">Q4*(G4/SUM(E4:G4))</f>
        <v>8.7719298245614024</v>
      </c>
      <c r="W4" s="7">
        <v>20</v>
      </c>
      <c r="X4" s="7">
        <v>0</v>
      </c>
      <c r="Y4" s="7">
        <v>12</v>
      </c>
      <c r="Z4" s="7">
        <f t="shared" ref="Z4:Z14" si="4">Y4*(SUM(I4:J4)/SUM(H4:J4))</f>
        <v>8.8965517241379324</v>
      </c>
      <c r="AA4" s="7">
        <f t="shared" ref="AA4:AA14" si="5">Y4*(J4/SUM(H4:J4))</f>
        <v>6.8275862068965516</v>
      </c>
      <c r="AB4" s="7">
        <f t="shared" ref="AB4:AB14" si="6">Y4*(SUM(L4:M4)/SUM(K4:M4))</f>
        <v>4.2285714285714286</v>
      </c>
      <c r="AC4" s="7">
        <f t="shared" ref="AC4:AC14" si="7">Y4*(M4/SUM(K4:M4))</f>
        <v>1.7142857142857142</v>
      </c>
      <c r="AD4" s="7">
        <f t="shared" ref="AD4:AD14" si="8">Y4*(SUM(O4:P4)/SUM(N4:P4))</f>
        <v>3.75</v>
      </c>
      <c r="AE4" s="7">
        <f t="shared" ref="AE4:AE14" si="9">Y4*(P4/SUM(N4:P4))</f>
        <v>0</v>
      </c>
      <c r="AF4" s="10" t="str">
        <f t="shared" ref="AF4:AF14" si="10">ROUND((Y4/SUM(H4:J4))*1000,1) &amp; "m"</f>
        <v>20.7m</v>
      </c>
      <c r="AG4" s="10" t="str">
        <f t="shared" ref="AG4:AG14" si="11">ROUND((Y4/SUM(K4:M4))*1000,1) &amp; "m"</f>
        <v>1.1m</v>
      </c>
      <c r="AH4" s="10" t="str">
        <f t="shared" ref="AH4:AH14" si="12">ROUND((Y4/SUM(N4:P4))*1000,1) &amp; "m"</f>
        <v>0.4m</v>
      </c>
    </row>
    <row r="5" spans="1:34" ht="64" customHeight="1" thickBot="1" x14ac:dyDescent="0.45">
      <c r="A5" s="3">
        <v>3</v>
      </c>
      <c r="B5" s="4">
        <v>10000</v>
      </c>
      <c r="C5" s="4">
        <v>10000</v>
      </c>
      <c r="D5" s="4">
        <v>1000</v>
      </c>
      <c r="E5" s="5">
        <v>10000</v>
      </c>
      <c r="F5" s="4">
        <v>5100</v>
      </c>
      <c r="G5" s="4">
        <v>10000</v>
      </c>
      <c r="H5" s="4">
        <v>150</v>
      </c>
      <c r="I5" s="5">
        <v>330</v>
      </c>
      <c r="J5" s="5">
        <v>470</v>
      </c>
      <c r="K5" s="5">
        <v>6800</v>
      </c>
      <c r="L5" s="4">
        <v>2200</v>
      </c>
      <c r="M5" s="5">
        <v>8200</v>
      </c>
      <c r="N5" s="5">
        <v>10000</v>
      </c>
      <c r="O5" s="4">
        <v>10000</v>
      </c>
      <c r="P5" s="5">
        <v>22000</v>
      </c>
      <c r="Q5" s="7">
        <v>15</v>
      </c>
      <c r="R5" s="7">
        <f t="shared" si="0"/>
        <v>7.8571428571428577</v>
      </c>
      <c r="S5" s="7">
        <f t="shared" si="1"/>
        <v>0.71428571428571419</v>
      </c>
      <c r="T5" s="7">
        <v>0</v>
      </c>
      <c r="U5" s="7">
        <f t="shared" si="2"/>
        <v>9.0239043824701195</v>
      </c>
      <c r="V5" s="7">
        <f t="shared" si="3"/>
        <v>5.9760956175298805</v>
      </c>
      <c r="W5" s="7">
        <v>20</v>
      </c>
      <c r="X5" s="7">
        <v>0</v>
      </c>
      <c r="Y5" s="7">
        <v>12</v>
      </c>
      <c r="Z5" s="7">
        <f t="shared" si="4"/>
        <v>10.105263157894736</v>
      </c>
      <c r="AA5" s="7">
        <f t="shared" si="5"/>
        <v>5.9368421052631577</v>
      </c>
      <c r="AB5" s="7">
        <f t="shared" si="6"/>
        <v>7.2558139534883717</v>
      </c>
      <c r="AC5" s="7">
        <f t="shared" si="7"/>
        <v>5.7209302325581399</v>
      </c>
      <c r="AD5" s="7">
        <f t="shared" si="8"/>
        <v>9.1428571428571423</v>
      </c>
      <c r="AE5" s="7">
        <f t="shared" si="9"/>
        <v>6.2857142857142865</v>
      </c>
      <c r="AF5" s="10" t="str">
        <f t="shared" si="10"/>
        <v>12.6m</v>
      </c>
      <c r="AG5" s="10" t="str">
        <f t="shared" si="11"/>
        <v>0.7m</v>
      </c>
      <c r="AH5" s="10" t="str">
        <f t="shared" si="12"/>
        <v>0.3m</v>
      </c>
    </row>
    <row r="6" spans="1:34" ht="64" customHeight="1" thickBot="1" x14ac:dyDescent="0.45">
      <c r="A6" s="3">
        <v>4</v>
      </c>
      <c r="B6" s="4">
        <v>10000</v>
      </c>
      <c r="C6" s="4">
        <v>2000</v>
      </c>
      <c r="D6" s="4">
        <v>1000</v>
      </c>
      <c r="E6" s="5">
        <v>20000</v>
      </c>
      <c r="F6" s="4">
        <v>5100</v>
      </c>
      <c r="G6" s="4">
        <v>10000</v>
      </c>
      <c r="H6" s="4">
        <v>150</v>
      </c>
      <c r="I6" s="5">
        <v>680</v>
      </c>
      <c r="J6" s="5">
        <v>220</v>
      </c>
      <c r="K6" s="5">
        <v>4700</v>
      </c>
      <c r="L6" s="4">
        <v>2200</v>
      </c>
      <c r="M6" s="5">
        <v>6800</v>
      </c>
      <c r="N6" s="5">
        <v>22000</v>
      </c>
      <c r="O6" s="4">
        <v>10000</v>
      </c>
      <c r="P6" s="5">
        <v>47000</v>
      </c>
      <c r="Q6" s="7">
        <v>15</v>
      </c>
      <c r="R6" s="7">
        <f t="shared" si="0"/>
        <v>3.4615384615384617</v>
      </c>
      <c r="S6" s="7">
        <f t="shared" si="1"/>
        <v>1.153846153846154</v>
      </c>
      <c r="T6" s="7">
        <v>0</v>
      </c>
      <c r="U6" s="7">
        <f t="shared" si="2"/>
        <v>6.4529914529914532</v>
      </c>
      <c r="V6" s="7">
        <f t="shared" si="3"/>
        <v>4.2735042735042734</v>
      </c>
      <c r="W6" s="7">
        <v>20</v>
      </c>
      <c r="X6" s="7">
        <v>0</v>
      </c>
      <c r="Y6" s="7">
        <v>12</v>
      </c>
      <c r="Z6" s="7">
        <f t="shared" si="4"/>
        <v>10.285714285714285</v>
      </c>
      <c r="AA6" s="7">
        <f t="shared" si="5"/>
        <v>2.5142857142857142</v>
      </c>
      <c r="AB6" s="7">
        <f t="shared" si="6"/>
        <v>7.8832116788321169</v>
      </c>
      <c r="AC6" s="7">
        <f t="shared" si="7"/>
        <v>5.9562043795620436</v>
      </c>
      <c r="AD6" s="7">
        <f t="shared" si="8"/>
        <v>8.6582278481012658</v>
      </c>
      <c r="AE6" s="7">
        <f t="shared" si="9"/>
        <v>7.1392405063291129</v>
      </c>
      <c r="AF6" s="10" t="str">
        <f t="shared" si="10"/>
        <v>11.4m</v>
      </c>
      <c r="AG6" s="10" t="str">
        <f t="shared" si="11"/>
        <v>0.9m</v>
      </c>
      <c r="AH6" s="10" t="str">
        <f t="shared" si="12"/>
        <v>0.2m</v>
      </c>
    </row>
    <row r="7" spans="1:34" ht="64" customHeight="1" thickBot="1" x14ac:dyDescent="0.45">
      <c r="A7" s="3">
        <v>5</v>
      </c>
      <c r="B7" s="4">
        <v>10000</v>
      </c>
      <c r="C7" s="4">
        <v>20000</v>
      </c>
      <c r="D7" s="4">
        <v>1000</v>
      </c>
      <c r="E7" s="5">
        <v>1000</v>
      </c>
      <c r="F7" s="4">
        <v>5100</v>
      </c>
      <c r="G7" s="4">
        <v>10000</v>
      </c>
      <c r="H7" s="4">
        <v>150</v>
      </c>
      <c r="I7" s="5">
        <v>470</v>
      </c>
      <c r="J7" s="5">
        <v>680</v>
      </c>
      <c r="K7" s="5">
        <v>8200</v>
      </c>
      <c r="L7" s="4">
        <v>2200</v>
      </c>
      <c r="M7" s="5">
        <v>4700</v>
      </c>
      <c r="N7" s="5">
        <v>47000</v>
      </c>
      <c r="O7" s="4">
        <v>10000</v>
      </c>
      <c r="P7" s="5">
        <v>0</v>
      </c>
      <c r="Q7" s="7">
        <v>15</v>
      </c>
      <c r="R7" s="7">
        <f t="shared" si="0"/>
        <v>10.161290322580644</v>
      </c>
      <c r="S7" s="7">
        <f t="shared" si="1"/>
        <v>0.4838709677419355</v>
      </c>
      <c r="T7" s="7">
        <v>0</v>
      </c>
      <c r="U7" s="7">
        <f t="shared" si="2"/>
        <v>14.06832298136646</v>
      </c>
      <c r="V7" s="7">
        <f t="shared" si="3"/>
        <v>9.3167701863354022</v>
      </c>
      <c r="W7" s="7">
        <v>20</v>
      </c>
      <c r="X7" s="7">
        <v>0</v>
      </c>
      <c r="Y7" s="7">
        <v>12</v>
      </c>
      <c r="Z7" s="7">
        <f t="shared" si="4"/>
        <v>10.615384615384615</v>
      </c>
      <c r="AA7" s="7">
        <f t="shared" si="5"/>
        <v>6.2769230769230777</v>
      </c>
      <c r="AB7" s="7">
        <f t="shared" si="6"/>
        <v>5.483443708609272</v>
      </c>
      <c r="AC7" s="7">
        <f t="shared" si="7"/>
        <v>3.7350993377483439</v>
      </c>
      <c r="AD7" s="7">
        <f t="shared" si="8"/>
        <v>2.1052631578947367</v>
      </c>
      <c r="AE7" s="7">
        <f t="shared" si="9"/>
        <v>0</v>
      </c>
      <c r="AF7" s="10" t="str">
        <f t="shared" si="10"/>
        <v>9.2m</v>
      </c>
      <c r="AG7" s="10" t="str">
        <f t="shared" si="11"/>
        <v>0.8m</v>
      </c>
      <c r="AH7" s="10" t="str">
        <f t="shared" si="12"/>
        <v>0.2m</v>
      </c>
    </row>
    <row r="8" spans="1:34" ht="64" customHeight="1" thickBot="1" x14ac:dyDescent="0.45">
      <c r="A8" s="3">
        <v>6</v>
      </c>
      <c r="B8" s="4">
        <v>10000</v>
      </c>
      <c r="C8" s="5">
        <v>33000</v>
      </c>
      <c r="D8" s="4">
        <v>1000</v>
      </c>
      <c r="E8" s="5">
        <v>10000</v>
      </c>
      <c r="F8" s="4">
        <v>5100</v>
      </c>
      <c r="G8" s="4">
        <v>10000</v>
      </c>
      <c r="H8" s="4">
        <v>150</v>
      </c>
      <c r="I8" s="6" t="s">
        <v>45</v>
      </c>
      <c r="J8" s="5">
        <v>680</v>
      </c>
      <c r="K8" s="5">
        <v>4700</v>
      </c>
      <c r="L8" s="4">
        <v>2200</v>
      </c>
      <c r="M8" s="5">
        <v>0</v>
      </c>
      <c r="N8" s="5">
        <v>10000</v>
      </c>
      <c r="O8" s="4">
        <v>10000</v>
      </c>
      <c r="P8" s="5">
        <v>22000</v>
      </c>
      <c r="Q8" s="7">
        <v>15</v>
      </c>
      <c r="R8" s="7">
        <f t="shared" si="0"/>
        <v>11.59090909090909</v>
      </c>
      <c r="S8" s="7">
        <f t="shared" si="1"/>
        <v>0.34090909090909094</v>
      </c>
      <c r="T8" s="7">
        <v>0</v>
      </c>
      <c r="U8" s="7">
        <f t="shared" si="2"/>
        <v>9.0239043824701195</v>
      </c>
      <c r="V8" s="7">
        <f t="shared" si="3"/>
        <v>5.9760956175298805</v>
      </c>
      <c r="W8" s="7">
        <v>20</v>
      </c>
      <c r="X8" s="7">
        <v>0</v>
      </c>
      <c r="Y8" s="7">
        <v>12</v>
      </c>
      <c r="Z8" s="7">
        <f>Y8</f>
        <v>12</v>
      </c>
      <c r="AA8" s="7">
        <f>X8</f>
        <v>0</v>
      </c>
      <c r="AB8" s="7">
        <f t="shared" si="6"/>
        <v>3.8260869565217388</v>
      </c>
      <c r="AC8" s="7">
        <f t="shared" si="7"/>
        <v>0</v>
      </c>
      <c r="AD8" s="7">
        <f t="shared" si="8"/>
        <v>9.1428571428571423</v>
      </c>
      <c r="AE8" s="7">
        <f t="shared" si="9"/>
        <v>6.2857142857142865</v>
      </c>
      <c r="AF8" s="10">
        <v>0</v>
      </c>
      <c r="AG8" s="10" t="str">
        <f t="shared" si="11"/>
        <v>1.7m</v>
      </c>
      <c r="AH8" s="10" t="str">
        <f t="shared" si="12"/>
        <v>0.3m</v>
      </c>
    </row>
    <row r="9" spans="1:34" ht="64" customHeight="1" thickBot="1" x14ac:dyDescent="0.45">
      <c r="A9" s="3">
        <v>7</v>
      </c>
      <c r="B9" s="4">
        <v>10000</v>
      </c>
      <c r="C9" s="5">
        <v>10000</v>
      </c>
      <c r="D9" s="4">
        <v>1000</v>
      </c>
      <c r="E9" s="5">
        <v>51000</v>
      </c>
      <c r="F9" s="4">
        <v>5100</v>
      </c>
      <c r="G9" s="4">
        <v>10000</v>
      </c>
      <c r="H9" s="4">
        <v>150</v>
      </c>
      <c r="I9" s="5">
        <v>470</v>
      </c>
      <c r="J9" s="5">
        <v>470</v>
      </c>
      <c r="K9" s="5">
        <v>4700</v>
      </c>
      <c r="L9" s="4">
        <v>2200</v>
      </c>
      <c r="M9" s="5">
        <v>4700</v>
      </c>
      <c r="N9" s="6" t="s">
        <v>45</v>
      </c>
      <c r="O9" s="4">
        <v>10000</v>
      </c>
      <c r="P9" s="5">
        <v>47000</v>
      </c>
      <c r="Q9" s="7">
        <v>15</v>
      </c>
      <c r="R9" s="7">
        <f t="shared" si="0"/>
        <v>7.8571428571428577</v>
      </c>
      <c r="S9" s="7">
        <f t="shared" si="1"/>
        <v>0.71428571428571419</v>
      </c>
      <c r="T9" s="7">
        <v>0</v>
      </c>
      <c r="U9" s="7">
        <f t="shared" si="2"/>
        <v>3.4266263237518912</v>
      </c>
      <c r="V9" s="7">
        <f t="shared" si="3"/>
        <v>2.2692889561270801</v>
      </c>
      <c r="W9" s="7">
        <v>20</v>
      </c>
      <c r="X9" s="7">
        <v>0</v>
      </c>
      <c r="Y9" s="7">
        <v>12</v>
      </c>
      <c r="Z9" s="7">
        <f t="shared" si="4"/>
        <v>10.348623853211009</v>
      </c>
      <c r="AA9" s="7">
        <f t="shared" si="5"/>
        <v>5.1743119266055047</v>
      </c>
      <c r="AB9" s="7">
        <f t="shared" si="6"/>
        <v>7.1379310344827589</v>
      </c>
      <c r="AC9" s="7">
        <f t="shared" si="7"/>
        <v>4.8620689655172411</v>
      </c>
      <c r="AD9" s="7">
        <f>X9</f>
        <v>0</v>
      </c>
      <c r="AE9" s="7">
        <f>X9</f>
        <v>0</v>
      </c>
      <c r="AF9" s="10" t="str">
        <f t="shared" si="10"/>
        <v>11m</v>
      </c>
      <c r="AG9" s="10" t="str">
        <f t="shared" si="11"/>
        <v>1m</v>
      </c>
      <c r="AH9" s="10">
        <v>0</v>
      </c>
    </row>
    <row r="10" spans="1:34" ht="64" customHeight="1" thickBot="1" x14ac:dyDescent="0.45">
      <c r="A10" s="3">
        <v>8</v>
      </c>
      <c r="B10" s="4">
        <v>10000</v>
      </c>
      <c r="C10" s="5">
        <v>82000</v>
      </c>
      <c r="D10" s="4">
        <v>1000</v>
      </c>
      <c r="E10" s="5">
        <v>33000</v>
      </c>
      <c r="F10" s="4">
        <v>5100</v>
      </c>
      <c r="G10" s="4">
        <v>10000</v>
      </c>
      <c r="H10" s="4">
        <v>150</v>
      </c>
      <c r="I10" s="5">
        <v>330</v>
      </c>
      <c r="J10" s="5">
        <v>220</v>
      </c>
      <c r="K10" s="5">
        <v>6800</v>
      </c>
      <c r="L10" s="4">
        <v>2200</v>
      </c>
      <c r="M10" s="6" t="s">
        <v>45</v>
      </c>
      <c r="N10" s="5">
        <v>22000</v>
      </c>
      <c r="O10" s="4">
        <v>10000</v>
      </c>
      <c r="P10" s="5">
        <v>10000</v>
      </c>
      <c r="Q10" s="7">
        <v>15</v>
      </c>
      <c r="R10" s="7">
        <f t="shared" si="0"/>
        <v>13.387096774193548</v>
      </c>
      <c r="S10" s="7">
        <f t="shared" si="1"/>
        <v>0.16129032258064518</v>
      </c>
      <c r="T10" s="7">
        <v>0</v>
      </c>
      <c r="U10" s="7">
        <f t="shared" si="2"/>
        <v>4.7089397089397096</v>
      </c>
      <c r="V10" s="7">
        <f t="shared" si="3"/>
        <v>3.1185031185031189</v>
      </c>
      <c r="W10" s="7">
        <v>20</v>
      </c>
      <c r="X10" s="7">
        <v>0</v>
      </c>
      <c r="Y10" s="7">
        <v>12</v>
      </c>
      <c r="Z10" s="7">
        <f t="shared" si="4"/>
        <v>9.4285714285714288</v>
      </c>
      <c r="AA10" s="7">
        <f t="shared" si="5"/>
        <v>3.7714285714285714</v>
      </c>
      <c r="AB10" s="7">
        <f>Y10</f>
        <v>12</v>
      </c>
      <c r="AC10" s="7">
        <f>Y10</f>
        <v>12</v>
      </c>
      <c r="AD10" s="7">
        <f t="shared" si="8"/>
        <v>5.7142857142857135</v>
      </c>
      <c r="AE10" s="7">
        <f t="shared" si="9"/>
        <v>2.8571428571428568</v>
      </c>
      <c r="AF10" s="10" t="str">
        <f t="shared" si="10"/>
        <v>17.1m</v>
      </c>
      <c r="AG10" s="10">
        <v>0</v>
      </c>
      <c r="AH10" s="10" t="str">
        <f t="shared" si="12"/>
        <v>0.3m</v>
      </c>
    </row>
    <row r="11" spans="1:34" ht="64" customHeight="1" thickBot="1" x14ac:dyDescent="0.45">
      <c r="A11" s="3">
        <v>9</v>
      </c>
      <c r="B11" s="4">
        <v>10000</v>
      </c>
      <c r="C11" s="5">
        <v>5100</v>
      </c>
      <c r="D11" s="4">
        <v>1000</v>
      </c>
      <c r="E11" s="5">
        <v>20000</v>
      </c>
      <c r="F11" s="4">
        <v>5100</v>
      </c>
      <c r="G11" s="4">
        <v>10000</v>
      </c>
      <c r="H11" s="4">
        <v>150</v>
      </c>
      <c r="I11" s="5">
        <v>220</v>
      </c>
      <c r="J11" s="5">
        <v>100</v>
      </c>
      <c r="K11" s="5">
        <v>1500</v>
      </c>
      <c r="L11" s="4">
        <v>2200</v>
      </c>
      <c r="M11" s="5">
        <v>1500</v>
      </c>
      <c r="N11" s="5">
        <v>10000</v>
      </c>
      <c r="O11" s="4">
        <v>10000</v>
      </c>
      <c r="P11" s="5">
        <v>0</v>
      </c>
      <c r="Q11" s="7">
        <v>15</v>
      </c>
      <c r="R11" s="7">
        <f t="shared" si="0"/>
        <v>5.683229813664596</v>
      </c>
      <c r="S11" s="7">
        <f t="shared" si="1"/>
        <v>0.93167701863354035</v>
      </c>
      <c r="T11" s="7">
        <v>0</v>
      </c>
      <c r="U11" s="7">
        <f t="shared" si="2"/>
        <v>6.4529914529914532</v>
      </c>
      <c r="V11" s="7">
        <f t="shared" si="3"/>
        <v>4.2735042735042734</v>
      </c>
      <c r="W11" s="7">
        <v>20</v>
      </c>
      <c r="X11" s="7">
        <v>0</v>
      </c>
      <c r="Y11" s="7">
        <v>12</v>
      </c>
      <c r="Z11" s="7">
        <f t="shared" si="4"/>
        <v>8.1702127659574462</v>
      </c>
      <c r="AA11" s="7">
        <f t="shared" si="5"/>
        <v>2.5531914893617023</v>
      </c>
      <c r="AB11" s="7">
        <f t="shared" si="6"/>
        <v>8.5384615384615383</v>
      </c>
      <c r="AC11" s="7">
        <f t="shared" si="7"/>
        <v>3.4615384615384612</v>
      </c>
      <c r="AD11" s="7">
        <f t="shared" si="8"/>
        <v>6</v>
      </c>
      <c r="AE11" s="7">
        <f t="shared" si="9"/>
        <v>0</v>
      </c>
      <c r="AF11" s="10" t="str">
        <f t="shared" si="10"/>
        <v>25.5m</v>
      </c>
      <c r="AG11" s="10" t="str">
        <f t="shared" si="11"/>
        <v>2.3m</v>
      </c>
      <c r="AH11" s="10" t="str">
        <f t="shared" si="12"/>
        <v>0.6m</v>
      </c>
    </row>
    <row r="12" spans="1:34" ht="64" customHeight="1" thickBot="1" x14ac:dyDescent="0.45">
      <c r="A12" s="3">
        <v>10</v>
      </c>
      <c r="B12" s="4">
        <v>10000</v>
      </c>
      <c r="C12" s="5">
        <v>1000</v>
      </c>
      <c r="D12" s="4">
        <v>1000</v>
      </c>
      <c r="E12" s="5">
        <v>20000</v>
      </c>
      <c r="F12" s="4">
        <v>5100</v>
      </c>
      <c r="G12" s="4">
        <v>10000</v>
      </c>
      <c r="H12" s="4">
        <v>150</v>
      </c>
      <c r="I12" s="5">
        <v>100</v>
      </c>
      <c r="J12" s="5">
        <v>470</v>
      </c>
      <c r="K12" s="5">
        <v>6800</v>
      </c>
      <c r="L12" s="4">
        <v>2200</v>
      </c>
      <c r="M12" s="5">
        <v>4700</v>
      </c>
      <c r="N12" s="5">
        <v>10000</v>
      </c>
      <c r="O12" s="4">
        <v>10000</v>
      </c>
      <c r="P12" s="5">
        <v>82000</v>
      </c>
      <c r="Q12" s="7">
        <v>15</v>
      </c>
      <c r="R12" s="7">
        <f t="shared" si="0"/>
        <v>2.5</v>
      </c>
      <c r="S12" s="7">
        <f t="shared" si="1"/>
        <v>1.25</v>
      </c>
      <c r="T12" s="7">
        <v>0</v>
      </c>
      <c r="U12" s="7">
        <f t="shared" si="2"/>
        <v>6.4529914529914532</v>
      </c>
      <c r="V12" s="7">
        <f t="shared" si="3"/>
        <v>4.2735042735042734</v>
      </c>
      <c r="W12" s="7">
        <v>20</v>
      </c>
      <c r="X12" s="7">
        <v>0</v>
      </c>
      <c r="Y12" s="7">
        <v>12</v>
      </c>
      <c r="Z12" s="7">
        <f t="shared" si="4"/>
        <v>9.5</v>
      </c>
      <c r="AA12" s="7">
        <f t="shared" si="5"/>
        <v>7.8333333333333339</v>
      </c>
      <c r="AB12" s="7">
        <f t="shared" si="6"/>
        <v>6.0437956204379564</v>
      </c>
      <c r="AC12" s="7">
        <f t="shared" si="7"/>
        <v>4.1167883211678831</v>
      </c>
      <c r="AD12" s="7">
        <f t="shared" si="8"/>
        <v>10.823529411764707</v>
      </c>
      <c r="AE12" s="7">
        <f t="shared" si="9"/>
        <v>9.647058823529413</v>
      </c>
      <c r="AF12" s="10" t="str">
        <f t="shared" si="10"/>
        <v>16.7m</v>
      </c>
      <c r="AG12" s="10" t="str">
        <f t="shared" si="11"/>
        <v>0.9m</v>
      </c>
      <c r="AH12" s="10" t="str">
        <f t="shared" si="12"/>
        <v>0.1m</v>
      </c>
    </row>
    <row r="13" spans="1:34" ht="64" customHeight="1" thickBot="1" x14ac:dyDescent="0.45">
      <c r="A13" s="3">
        <v>11</v>
      </c>
      <c r="B13" s="4">
        <v>10000</v>
      </c>
      <c r="C13" s="5">
        <v>100000</v>
      </c>
      <c r="D13" s="4">
        <v>1000</v>
      </c>
      <c r="E13" s="5">
        <v>0</v>
      </c>
      <c r="F13" s="4">
        <v>5100</v>
      </c>
      <c r="G13" s="4">
        <v>10000</v>
      </c>
      <c r="H13" s="4">
        <v>150</v>
      </c>
      <c r="I13" s="5">
        <v>680</v>
      </c>
      <c r="J13" s="5">
        <v>330</v>
      </c>
      <c r="K13" s="5">
        <v>6800</v>
      </c>
      <c r="L13" s="4">
        <v>2200</v>
      </c>
      <c r="M13" s="5">
        <v>6800</v>
      </c>
      <c r="N13" s="5">
        <v>82000</v>
      </c>
      <c r="O13" s="4">
        <v>10000</v>
      </c>
      <c r="P13" s="5">
        <v>47000</v>
      </c>
      <c r="Q13" s="7">
        <v>15</v>
      </c>
      <c r="R13" s="7">
        <f t="shared" si="0"/>
        <v>13.648648648648649</v>
      </c>
      <c r="S13" s="7">
        <f t="shared" si="1"/>
        <v>0.13513513513513514</v>
      </c>
      <c r="T13" s="7">
        <v>0</v>
      </c>
      <c r="U13" s="7">
        <f t="shared" si="2"/>
        <v>15</v>
      </c>
      <c r="V13" s="7">
        <f t="shared" si="3"/>
        <v>9.9337748344370862</v>
      </c>
      <c r="W13" s="7">
        <v>20</v>
      </c>
      <c r="X13" s="7">
        <v>0</v>
      </c>
      <c r="Y13" s="7">
        <v>12</v>
      </c>
      <c r="Z13" s="7">
        <f t="shared" si="4"/>
        <v>10.448275862068966</v>
      </c>
      <c r="AA13" s="7">
        <f t="shared" si="5"/>
        <v>3.4137931034482758</v>
      </c>
      <c r="AB13" s="7">
        <f t="shared" si="6"/>
        <v>6.8354430379746844</v>
      </c>
      <c r="AC13" s="7">
        <f t="shared" si="7"/>
        <v>5.1645569620253164</v>
      </c>
      <c r="AD13" s="7">
        <f t="shared" si="8"/>
        <v>4.9208633093525176</v>
      </c>
      <c r="AE13" s="7">
        <f t="shared" si="9"/>
        <v>4.057553956834532</v>
      </c>
      <c r="AF13" s="10" t="str">
        <f t="shared" si="10"/>
        <v>10.3m</v>
      </c>
      <c r="AG13" s="10" t="str">
        <f t="shared" si="11"/>
        <v>0.8m</v>
      </c>
      <c r="AH13" s="10" t="str">
        <f t="shared" si="12"/>
        <v>0.1m</v>
      </c>
    </row>
    <row r="14" spans="1:34" ht="64" customHeight="1" thickBot="1" x14ac:dyDescent="0.45">
      <c r="A14" s="3">
        <v>12</v>
      </c>
      <c r="B14" s="4">
        <v>10000</v>
      </c>
      <c r="C14" s="5">
        <v>0</v>
      </c>
      <c r="D14" s="4">
        <v>1000</v>
      </c>
      <c r="E14" s="5">
        <v>100000</v>
      </c>
      <c r="F14" s="4">
        <v>5100</v>
      </c>
      <c r="G14" s="4">
        <v>10000</v>
      </c>
      <c r="H14" s="4">
        <v>150</v>
      </c>
      <c r="I14" s="5">
        <v>470</v>
      </c>
      <c r="J14" s="5">
        <v>220</v>
      </c>
      <c r="K14" s="5">
        <v>8200</v>
      </c>
      <c r="L14" s="4">
        <v>2200</v>
      </c>
      <c r="M14" s="5">
        <v>8200</v>
      </c>
      <c r="N14" s="5">
        <v>47000</v>
      </c>
      <c r="O14" s="4">
        <v>10000</v>
      </c>
      <c r="P14" s="5">
        <v>10000</v>
      </c>
      <c r="Q14" s="7">
        <v>15</v>
      </c>
      <c r="R14" s="7">
        <f t="shared" si="0"/>
        <v>1.3636363636363638</v>
      </c>
      <c r="S14" s="7">
        <f t="shared" si="1"/>
        <v>1.3636363636363638</v>
      </c>
      <c r="T14" s="7">
        <v>0</v>
      </c>
      <c r="U14" s="7">
        <f t="shared" si="2"/>
        <v>1.9678540399652478</v>
      </c>
      <c r="V14" s="7">
        <f t="shared" si="3"/>
        <v>1.3032145960034751</v>
      </c>
      <c r="W14" s="7">
        <v>20</v>
      </c>
      <c r="X14" s="7">
        <v>0</v>
      </c>
      <c r="Y14" s="7">
        <v>12</v>
      </c>
      <c r="Z14" s="7">
        <f t="shared" si="4"/>
        <v>9.8571428571428577</v>
      </c>
      <c r="AA14" s="7">
        <f t="shared" si="5"/>
        <v>3.1428571428571432</v>
      </c>
      <c r="AB14" s="7">
        <f t="shared" si="6"/>
        <v>6.7096774193548381</v>
      </c>
      <c r="AC14" s="7">
        <f t="shared" si="7"/>
        <v>5.290322580645161</v>
      </c>
      <c r="AD14" s="7">
        <f t="shared" si="8"/>
        <v>3.5820895522388057</v>
      </c>
      <c r="AE14" s="7">
        <f t="shared" si="9"/>
        <v>1.7910447761194028</v>
      </c>
      <c r="AF14" s="10" t="str">
        <f t="shared" si="10"/>
        <v>14.3m</v>
      </c>
      <c r="AG14" s="10" t="str">
        <f t="shared" si="11"/>
        <v>0.6m</v>
      </c>
      <c r="AH14" s="10" t="str">
        <f t="shared" si="12"/>
        <v>0.2m</v>
      </c>
    </row>
  </sheetData>
  <mergeCells count="33">
    <mergeCell ref="G1:G2"/>
    <mergeCell ref="B1:B2"/>
    <mergeCell ref="C1:C2"/>
    <mergeCell ref="D1:D2"/>
    <mergeCell ref="E1:E2"/>
    <mergeCell ref="F1:F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AF1:AF2"/>
    <mergeCell ref="AG1:AG2"/>
    <mergeCell ref="AH1:AH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</mergeCells>
  <phoneticPr fontId="6" type="noConversion"/>
  <pageMargins left="0.39370078740157483" right="0.39370078740157483" top="0.39370078740157483" bottom="0.39370078740157483" header="0.39370078740157483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0CED0-441F-4E05-82E7-6FD3651C92E4}">
  <dimension ref="A1:AE14"/>
  <sheetViews>
    <sheetView zoomScale="70" zoomScaleNormal="70" workbookViewId="0">
      <selection activeCell="A7" sqref="A7:XFD7"/>
    </sheetView>
  </sheetViews>
  <sheetFormatPr defaultRowHeight="17" x14ac:dyDescent="0.4"/>
  <cols>
    <col min="1" max="1" width="5.453125" customWidth="1"/>
    <col min="2" max="2" width="6.26953125" customWidth="1"/>
    <col min="3" max="3" width="7.6328125" customWidth="1"/>
    <col min="4" max="4" width="6.26953125" customWidth="1"/>
    <col min="5" max="5" width="7.6328125" customWidth="1"/>
    <col min="6" max="6" width="7.36328125" customWidth="1"/>
    <col min="7" max="10" width="6.26953125" customWidth="1"/>
    <col min="11" max="13" width="7" customWidth="1"/>
    <col min="14" max="31" width="6.26953125" customWidth="1"/>
  </cols>
  <sheetData>
    <row r="1" spans="1:31" x14ac:dyDescent="0.4">
      <c r="A1" s="1" t="s">
        <v>0</v>
      </c>
      <c r="B1" s="16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7</v>
      </c>
      <c r="H1" s="16" t="s">
        <v>8</v>
      </c>
      <c r="I1" s="16" t="s">
        <v>9</v>
      </c>
      <c r="J1" s="16" t="s">
        <v>10</v>
      </c>
      <c r="K1" s="16" t="s">
        <v>11</v>
      </c>
      <c r="L1" s="16" t="s">
        <v>12</v>
      </c>
      <c r="M1" s="16" t="s">
        <v>13</v>
      </c>
      <c r="N1" s="16" t="s">
        <v>14</v>
      </c>
      <c r="O1" s="16" t="s">
        <v>15</v>
      </c>
      <c r="P1" s="16" t="s">
        <v>16</v>
      </c>
      <c r="Q1" s="16" t="s">
        <v>17</v>
      </c>
      <c r="R1" s="16" t="s">
        <v>18</v>
      </c>
      <c r="S1" s="16" t="s">
        <v>19</v>
      </c>
      <c r="T1" s="16" t="s">
        <v>20</v>
      </c>
      <c r="U1" s="16" t="s">
        <v>21</v>
      </c>
      <c r="V1" s="16" t="s">
        <v>22</v>
      </c>
      <c r="W1" s="16" t="s">
        <v>23</v>
      </c>
      <c r="X1" s="16" t="s">
        <v>24</v>
      </c>
      <c r="Y1" s="16" t="s">
        <v>25</v>
      </c>
      <c r="Z1" s="16" t="s">
        <v>26</v>
      </c>
      <c r="AA1" s="16" t="s">
        <v>27</v>
      </c>
      <c r="AB1" s="16" t="s">
        <v>28</v>
      </c>
      <c r="AC1" s="16" t="s">
        <v>29</v>
      </c>
      <c r="AD1" s="16" t="s">
        <v>30</v>
      </c>
      <c r="AE1" s="16" t="s">
        <v>31</v>
      </c>
    </row>
    <row r="2" spans="1:31" ht="17.5" thickBot="1" x14ac:dyDescent="0.45">
      <c r="A2" s="2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64" customHeight="1" thickBot="1" x14ac:dyDescent="0.45">
      <c r="A3" s="3">
        <v>1</v>
      </c>
      <c r="B3" s="4" t="s">
        <v>32</v>
      </c>
      <c r="C3" s="4" t="s">
        <v>33</v>
      </c>
      <c r="D3" s="4" t="s">
        <v>33</v>
      </c>
      <c r="E3" s="5" t="s">
        <v>34</v>
      </c>
      <c r="F3" s="4" t="s">
        <v>34</v>
      </c>
      <c r="G3" s="4" t="s">
        <v>32</v>
      </c>
      <c r="H3" s="4">
        <v>150</v>
      </c>
      <c r="I3" s="5">
        <v>220</v>
      </c>
      <c r="J3" s="5">
        <v>100</v>
      </c>
      <c r="K3" s="5" t="s">
        <v>35</v>
      </c>
      <c r="L3" s="4" t="s">
        <v>36</v>
      </c>
      <c r="M3" s="5" t="s">
        <v>37</v>
      </c>
      <c r="N3" s="5">
        <v>0</v>
      </c>
      <c r="O3" s="4" t="s">
        <v>32</v>
      </c>
      <c r="P3" s="5" t="s">
        <v>38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64" customHeight="1" thickBot="1" x14ac:dyDescent="0.45">
      <c r="A4" s="3">
        <v>2</v>
      </c>
      <c r="B4" s="4" t="s">
        <v>32</v>
      </c>
      <c r="C4" s="4" t="s">
        <v>34</v>
      </c>
      <c r="D4" s="4" t="s">
        <v>33</v>
      </c>
      <c r="E4" s="5" t="s">
        <v>39</v>
      </c>
      <c r="F4" s="4" t="s">
        <v>34</v>
      </c>
      <c r="G4" s="4" t="s">
        <v>32</v>
      </c>
      <c r="H4" s="4">
        <v>150</v>
      </c>
      <c r="I4" s="5">
        <v>100</v>
      </c>
      <c r="J4" s="5">
        <v>330</v>
      </c>
      <c r="K4" s="5" t="s">
        <v>40</v>
      </c>
      <c r="L4" s="4" t="s">
        <v>36</v>
      </c>
      <c r="M4" s="5" t="s">
        <v>35</v>
      </c>
      <c r="N4" s="5" t="s">
        <v>41</v>
      </c>
      <c r="O4" s="4" t="s">
        <v>32</v>
      </c>
      <c r="P4" s="5">
        <v>0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64" customHeight="1" thickBot="1" x14ac:dyDescent="0.45">
      <c r="A5" s="3">
        <v>3</v>
      </c>
      <c r="B5" s="4" t="s">
        <v>32</v>
      </c>
      <c r="C5" s="4" t="s">
        <v>32</v>
      </c>
      <c r="D5" s="4" t="s">
        <v>33</v>
      </c>
      <c r="E5" s="5" t="s">
        <v>32</v>
      </c>
      <c r="F5" s="4" t="s">
        <v>34</v>
      </c>
      <c r="G5" s="4" t="s">
        <v>32</v>
      </c>
      <c r="H5" s="4">
        <v>150</v>
      </c>
      <c r="I5" s="5">
        <v>330</v>
      </c>
      <c r="J5" s="5">
        <v>470</v>
      </c>
      <c r="K5" s="5" t="s">
        <v>40</v>
      </c>
      <c r="L5" s="4" t="s">
        <v>36</v>
      </c>
      <c r="M5" s="5" t="s">
        <v>37</v>
      </c>
      <c r="N5" s="5" t="s">
        <v>32</v>
      </c>
      <c r="O5" s="4" t="s">
        <v>32</v>
      </c>
      <c r="P5" s="5" t="s">
        <v>41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64" customHeight="1" thickBot="1" x14ac:dyDescent="0.45">
      <c r="A6" s="3">
        <v>4</v>
      </c>
      <c r="B6" s="4" t="s">
        <v>32</v>
      </c>
      <c r="C6" s="4" t="s">
        <v>39</v>
      </c>
      <c r="D6" s="4" t="s">
        <v>33</v>
      </c>
      <c r="E6" s="5" t="s">
        <v>42</v>
      </c>
      <c r="F6" s="4" t="s">
        <v>34</v>
      </c>
      <c r="G6" s="4" t="s">
        <v>32</v>
      </c>
      <c r="H6" s="4">
        <v>150</v>
      </c>
      <c r="I6" s="5">
        <v>680</v>
      </c>
      <c r="J6" s="5">
        <v>220</v>
      </c>
      <c r="K6" s="5" t="s">
        <v>43</v>
      </c>
      <c r="L6" s="4" t="s">
        <v>36</v>
      </c>
      <c r="M6" s="5" t="s">
        <v>40</v>
      </c>
      <c r="N6" s="5" t="s">
        <v>41</v>
      </c>
      <c r="O6" s="4" t="s">
        <v>32</v>
      </c>
      <c r="P6" s="5" t="s">
        <v>38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64" customHeight="1" thickBot="1" x14ac:dyDescent="0.45">
      <c r="A7" s="3">
        <v>5</v>
      </c>
      <c r="B7" s="4" t="s">
        <v>32</v>
      </c>
      <c r="C7" s="4" t="s">
        <v>42</v>
      </c>
      <c r="D7" s="4" t="s">
        <v>33</v>
      </c>
      <c r="E7" s="5" t="s">
        <v>33</v>
      </c>
      <c r="F7" s="4" t="s">
        <v>34</v>
      </c>
      <c r="G7" s="4" t="s">
        <v>32</v>
      </c>
      <c r="H7" s="4">
        <v>150</v>
      </c>
      <c r="I7" s="5">
        <v>470</v>
      </c>
      <c r="J7" s="5">
        <v>680</v>
      </c>
      <c r="K7" s="5" t="s">
        <v>37</v>
      </c>
      <c r="L7" s="4" t="s">
        <v>36</v>
      </c>
      <c r="M7" s="5" t="s">
        <v>43</v>
      </c>
      <c r="N7" s="5" t="s">
        <v>38</v>
      </c>
      <c r="O7" s="4" t="s">
        <v>32</v>
      </c>
      <c r="P7" s="5">
        <v>0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64" customHeight="1" thickBot="1" x14ac:dyDescent="0.45">
      <c r="A8" s="3">
        <v>6</v>
      </c>
      <c r="B8" s="4" t="s">
        <v>32</v>
      </c>
      <c r="C8" s="5" t="s">
        <v>44</v>
      </c>
      <c r="D8" s="4" t="s">
        <v>33</v>
      </c>
      <c r="E8" s="5" t="s">
        <v>32</v>
      </c>
      <c r="F8" s="4" t="s">
        <v>34</v>
      </c>
      <c r="G8" s="4" t="s">
        <v>32</v>
      </c>
      <c r="H8" s="4">
        <v>150</v>
      </c>
      <c r="I8" s="6" t="s">
        <v>45</v>
      </c>
      <c r="J8" s="5">
        <v>680</v>
      </c>
      <c r="K8" s="5" t="s">
        <v>43</v>
      </c>
      <c r="L8" s="4" t="s">
        <v>36</v>
      </c>
      <c r="M8" s="5">
        <v>0</v>
      </c>
      <c r="N8" s="5" t="s">
        <v>32</v>
      </c>
      <c r="O8" s="4" t="s">
        <v>32</v>
      </c>
      <c r="P8" s="5" t="s">
        <v>41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64" customHeight="1" thickBot="1" x14ac:dyDescent="0.45">
      <c r="A9" s="3">
        <v>7</v>
      </c>
      <c r="B9" s="4" t="s">
        <v>32</v>
      </c>
      <c r="C9" s="5" t="s">
        <v>32</v>
      </c>
      <c r="D9" s="4" t="s">
        <v>33</v>
      </c>
      <c r="E9" s="5" t="s">
        <v>46</v>
      </c>
      <c r="F9" s="4" t="s">
        <v>34</v>
      </c>
      <c r="G9" s="4" t="s">
        <v>32</v>
      </c>
      <c r="H9" s="4">
        <v>150</v>
      </c>
      <c r="I9" s="5">
        <v>470</v>
      </c>
      <c r="J9" s="5">
        <v>470</v>
      </c>
      <c r="K9" s="5" t="s">
        <v>43</v>
      </c>
      <c r="L9" s="4" t="s">
        <v>36</v>
      </c>
      <c r="M9" s="5" t="s">
        <v>43</v>
      </c>
      <c r="N9" s="6" t="s">
        <v>45</v>
      </c>
      <c r="O9" s="4" t="s">
        <v>32</v>
      </c>
      <c r="P9" s="5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64" customHeight="1" thickBot="1" x14ac:dyDescent="0.45">
      <c r="A10" s="3">
        <v>8</v>
      </c>
      <c r="B10" s="4" t="s">
        <v>32</v>
      </c>
      <c r="C10" s="5" t="s">
        <v>47</v>
      </c>
      <c r="D10" s="4" t="s">
        <v>33</v>
      </c>
      <c r="E10" s="5" t="s">
        <v>44</v>
      </c>
      <c r="F10" s="4" t="s">
        <v>34</v>
      </c>
      <c r="G10" s="4" t="s">
        <v>32</v>
      </c>
      <c r="H10" s="4">
        <v>150</v>
      </c>
      <c r="I10" s="5">
        <v>330</v>
      </c>
      <c r="J10" s="5">
        <v>220</v>
      </c>
      <c r="K10" s="5" t="s">
        <v>40</v>
      </c>
      <c r="L10" s="4" t="s">
        <v>36</v>
      </c>
      <c r="M10" s="6" t="s">
        <v>45</v>
      </c>
      <c r="N10" s="5" t="s">
        <v>41</v>
      </c>
      <c r="O10" s="4" t="s">
        <v>32</v>
      </c>
      <c r="P10" s="5" t="s">
        <v>32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64" customHeight="1" thickBot="1" x14ac:dyDescent="0.45">
      <c r="A11" s="3">
        <v>9</v>
      </c>
      <c r="B11" s="4" t="s">
        <v>32</v>
      </c>
      <c r="C11" s="5" t="s">
        <v>34</v>
      </c>
      <c r="D11" s="4" t="s">
        <v>33</v>
      </c>
      <c r="E11" s="5" t="s">
        <v>42</v>
      </c>
      <c r="F11" s="4" t="s">
        <v>34</v>
      </c>
      <c r="G11" s="4" t="s">
        <v>32</v>
      </c>
      <c r="H11" s="4">
        <v>150</v>
      </c>
      <c r="I11" s="5">
        <v>220</v>
      </c>
      <c r="J11" s="5">
        <v>100</v>
      </c>
      <c r="K11" s="5" t="s">
        <v>35</v>
      </c>
      <c r="L11" s="4" t="s">
        <v>36</v>
      </c>
      <c r="M11" s="5" t="s">
        <v>35</v>
      </c>
      <c r="N11" s="5" t="s">
        <v>32</v>
      </c>
      <c r="O11" s="4" t="s">
        <v>32</v>
      </c>
      <c r="P11" s="5"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64" customHeight="1" thickBot="1" x14ac:dyDescent="0.45">
      <c r="A12" s="3">
        <v>10</v>
      </c>
      <c r="B12" s="4" t="s">
        <v>32</v>
      </c>
      <c r="C12" s="5" t="s">
        <v>33</v>
      </c>
      <c r="D12" s="4" t="s">
        <v>33</v>
      </c>
      <c r="E12" s="5" t="s">
        <v>42</v>
      </c>
      <c r="F12" s="4" t="s">
        <v>34</v>
      </c>
      <c r="G12" s="4" t="s">
        <v>32</v>
      </c>
      <c r="H12" s="4">
        <v>150</v>
      </c>
      <c r="I12" s="5">
        <v>100</v>
      </c>
      <c r="J12" s="5">
        <v>470</v>
      </c>
      <c r="K12" s="5" t="s">
        <v>40</v>
      </c>
      <c r="L12" s="4" t="s">
        <v>36</v>
      </c>
      <c r="M12" s="5" t="s">
        <v>43</v>
      </c>
      <c r="N12" s="5" t="s">
        <v>32</v>
      </c>
      <c r="O12" s="4" t="s">
        <v>32</v>
      </c>
      <c r="P12" s="5" t="s">
        <v>47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64" customHeight="1" thickBot="1" x14ac:dyDescent="0.45">
      <c r="A13" s="3">
        <v>11</v>
      </c>
      <c r="B13" s="4" t="s">
        <v>32</v>
      </c>
      <c r="C13" s="5" t="s">
        <v>48</v>
      </c>
      <c r="D13" s="4" t="s">
        <v>33</v>
      </c>
      <c r="E13" s="5">
        <v>0</v>
      </c>
      <c r="F13" s="4" t="s">
        <v>34</v>
      </c>
      <c r="G13" s="4" t="s">
        <v>32</v>
      </c>
      <c r="H13" s="4">
        <v>150</v>
      </c>
      <c r="I13" s="5">
        <v>680</v>
      </c>
      <c r="J13" s="5">
        <v>330</v>
      </c>
      <c r="K13" s="5" t="s">
        <v>40</v>
      </c>
      <c r="L13" s="4" t="s">
        <v>36</v>
      </c>
      <c r="M13" s="5" t="s">
        <v>40</v>
      </c>
      <c r="N13" s="5" t="s">
        <v>47</v>
      </c>
      <c r="O13" s="4" t="s">
        <v>32</v>
      </c>
      <c r="P13" s="5" t="s">
        <v>38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64" customHeight="1" thickBot="1" x14ac:dyDescent="0.45">
      <c r="A14" s="3">
        <v>12</v>
      </c>
      <c r="B14" s="4" t="s">
        <v>32</v>
      </c>
      <c r="C14" s="5">
        <v>0</v>
      </c>
      <c r="D14" s="4" t="s">
        <v>33</v>
      </c>
      <c r="E14" s="5" t="s">
        <v>48</v>
      </c>
      <c r="F14" s="4" t="s">
        <v>34</v>
      </c>
      <c r="G14" s="4" t="s">
        <v>32</v>
      </c>
      <c r="H14" s="4">
        <v>150</v>
      </c>
      <c r="I14" s="5">
        <v>470</v>
      </c>
      <c r="J14" s="5">
        <v>220</v>
      </c>
      <c r="K14" s="5" t="s">
        <v>37</v>
      </c>
      <c r="L14" s="4" t="s">
        <v>36</v>
      </c>
      <c r="M14" s="5" t="s">
        <v>37</v>
      </c>
      <c r="N14" s="5" t="s">
        <v>38</v>
      </c>
      <c r="O14" s="4" t="s">
        <v>32</v>
      </c>
      <c r="P14" s="5" t="s">
        <v>32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</sheetData>
  <mergeCells count="30"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G1:G2"/>
    <mergeCell ref="B1:B2"/>
    <mergeCell ref="C1:C2"/>
    <mergeCell ref="D1:D2"/>
    <mergeCell ref="E1:E2"/>
    <mergeCell ref="F1:F2"/>
  </mergeCells>
  <phoneticPr fontId="6" type="noConversion"/>
  <pageMargins left="0.39370078740157483" right="0.39370078740157483" top="0.39370078740157483" bottom="0.39370078740157483" header="0.39370078740157483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計算</vt:lpstr>
      <vt:lpstr>測量值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user</cp:lastModifiedBy>
  <cp:lastPrinted>2025-03-19T12:10:17Z</cp:lastPrinted>
  <dcterms:created xsi:type="dcterms:W3CDTF">2025-03-18T03:16:19Z</dcterms:created>
  <dcterms:modified xsi:type="dcterms:W3CDTF">2025-03-19T16:04:52Z</dcterms:modified>
</cp:coreProperties>
</file>